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sokolski\Downloads\"/>
    </mc:Choice>
  </mc:AlternateContent>
  <xr:revisionPtr revIDLastSave="0" documentId="13_ncr:20001_{9173D820-8085-474D-913E-E03A38DA3060}" xr6:coauthVersionLast="47" xr6:coauthVersionMax="47" xr10:uidLastSave="{00000000-0000-0000-0000-000000000000}"/>
  <bookViews>
    <workbookView xWindow="-120" yWindow="-120" windowWidth="29040" windowHeight="15720" xr2:uid="{00000000-000D-0000-FFFF-FFFF00000000}"/>
  </bookViews>
  <sheets>
    <sheet name="Registration Form" sheetId="1" r:id="rId1"/>
    <sheet name="Setup" sheetId="2" r:id="rId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7" i="1" l="1"/>
  <c r="M67" i="1" s="1"/>
  <c r="I66" i="1"/>
  <c r="M66" i="1" s="1"/>
  <c r="M65" i="1"/>
  <c r="I65" i="1"/>
  <c r="M64" i="1"/>
  <c r="I64" i="1"/>
  <c r="M63" i="1"/>
  <c r="I63" i="1"/>
  <c r="M62" i="1"/>
  <c r="I62" i="1"/>
  <c r="M61" i="1"/>
  <c r="I61" i="1"/>
  <c r="M60" i="1"/>
  <c r="I60" i="1"/>
  <c r="M59" i="1"/>
  <c r="I59" i="1"/>
  <c r="M58" i="1"/>
  <c r="I58" i="1"/>
  <c r="M57" i="1"/>
  <c r="I57" i="1"/>
  <c r="M56" i="1"/>
  <c r="I56" i="1"/>
  <c r="M55" i="1"/>
  <c r="I55" i="1"/>
  <c r="M54" i="1"/>
  <c r="I54" i="1"/>
  <c r="M53" i="1"/>
  <c r="I53" i="1"/>
  <c r="M52" i="1"/>
  <c r="I52" i="1"/>
  <c r="M51" i="1"/>
  <c r="I51" i="1"/>
  <c r="M50" i="1"/>
  <c r="I50" i="1"/>
  <c r="M49" i="1"/>
  <c r="I49" i="1"/>
  <c r="M48" i="1"/>
  <c r="I48" i="1"/>
  <c r="M47" i="1"/>
  <c r="I47" i="1"/>
  <c r="M46" i="1"/>
  <c r="I46" i="1"/>
  <c r="M45" i="1"/>
  <c r="I45" i="1"/>
  <c r="M44" i="1"/>
  <c r="I44" i="1"/>
  <c r="M43" i="1"/>
  <c r="I43" i="1"/>
  <c r="M42" i="1"/>
  <c r="I42" i="1"/>
  <c r="M41" i="1"/>
  <c r="I41" i="1"/>
  <c r="M40" i="1"/>
  <c r="I40" i="1"/>
  <c r="M39" i="1"/>
  <c r="I39" i="1"/>
  <c r="M38" i="1"/>
  <c r="I38" i="1"/>
  <c r="M37" i="1"/>
  <c r="I37" i="1"/>
  <c r="M36" i="1"/>
  <c r="I36" i="1"/>
  <c r="M35" i="1"/>
  <c r="I35" i="1"/>
  <c r="M34" i="1"/>
  <c r="I34" i="1"/>
  <c r="M33" i="1"/>
  <c r="I33" i="1"/>
  <c r="M32" i="1"/>
  <c r="I32" i="1"/>
  <c r="M31" i="1"/>
  <c r="I31" i="1"/>
  <c r="M30" i="1"/>
  <c r="I30" i="1"/>
  <c r="M29" i="1"/>
  <c r="I29" i="1"/>
  <c r="M28" i="1"/>
  <c r="I28" i="1"/>
  <c r="M27" i="1"/>
  <c r="I27" i="1"/>
  <c r="M26" i="1"/>
  <c r="I26" i="1"/>
  <c r="M25" i="1"/>
  <c r="I25" i="1"/>
  <c r="M24" i="1"/>
  <c r="I24" i="1"/>
  <c r="M23" i="1"/>
  <c r="I23" i="1"/>
  <c r="M22" i="1"/>
  <c r="I22" i="1"/>
  <c r="M21" i="1"/>
  <c r="I21" i="1"/>
  <c r="M20" i="1"/>
  <c r="I20" i="1"/>
  <c r="M19" i="1"/>
  <c r="I19" i="1"/>
  <c r="M18" i="1"/>
  <c r="I18" i="1"/>
  <c r="M17" i="1"/>
  <c r="I17" i="1"/>
  <c r="M16" i="1"/>
  <c r="I16" i="1"/>
  <c r="M15" i="1"/>
  <c r="I15" i="1"/>
  <c r="M14" i="1"/>
  <c r="I14" i="1"/>
  <c r="M13" i="1"/>
  <c r="I13" i="1"/>
  <c r="M12" i="1"/>
  <c r="I12" i="1"/>
  <c r="M11" i="1"/>
  <c r="I11" i="1"/>
  <c r="M10" i="1"/>
  <c r="I10" i="1"/>
  <c r="I9" i="1"/>
  <c r="M9" i="1" s="1"/>
  <c r="R8" i="1"/>
  <c r="I8" i="1"/>
  <c r="M8" i="1" s="1"/>
  <c r="R6" i="1"/>
  <c r="R5" i="1"/>
  <c r="R4" i="1"/>
  <c r="R9" i="1" l="1"/>
  <c r="R7" i="1"/>
</calcChain>
</file>

<file path=xl/sharedStrings.xml><?xml version="1.0" encoding="utf-8"?>
<sst xmlns="http://schemas.openxmlformats.org/spreadsheetml/2006/main" count="53" uniqueCount="44">
  <si>
    <t>EYRBC 2026 – Delegation Registration Form</t>
  </si>
  <si>
    <t>Federation</t>
  </si>
  <si>
    <t>Head of Delegation</t>
  </si>
  <si>
    <t>Summary</t>
  </si>
  <si>
    <t>E-mail</t>
  </si>
  <si>
    <t>Phone</t>
  </si>
  <si>
    <t>Persons</t>
  </si>
  <si>
    <t>Use one row per person. Transfer is calculated as organizer round-trip transfer: RZE = EUR 20, KRK = EUR 60, own = EUR 0.</t>
  </si>
  <si>
    <t>Players</t>
  </si>
  <si>
    <t>Accompanying</t>
  </si>
  <si>
    <t>No.</t>
  </si>
  <si>
    <t>Function</t>
  </si>
  <si>
    <t>Surname</t>
  </si>
  <si>
    <t>First name</t>
  </si>
  <si>
    <t>Category
(U8 / G8 / …)</t>
  </si>
  <si>
    <t>FIDE ID
(players only)</t>
  </si>
  <si>
    <t>Hotel
standard</t>
  </si>
  <si>
    <t>Room
type</t>
  </si>
  <si>
    <t>Package EUR</t>
  </si>
  <si>
    <t>Transfer
(RZE / KRK / own)</t>
  </si>
  <si>
    <t>Arrival
date / time</t>
  </si>
  <si>
    <t>Departure
date / time</t>
  </si>
  <si>
    <t>Total EUR</t>
  </si>
  <si>
    <t>Remarks</t>
  </si>
  <si>
    <t>Package total</t>
  </si>
  <si>
    <t>Transfer total</t>
  </si>
  <si>
    <t>TOTAL DUE</t>
  </si>
  <si>
    <t>Package prices</t>
  </si>
  <si>
    <t>Hotel</t>
  </si>
  <si>
    <t>SGL</t>
  </si>
  <si>
    <t>DBL</t>
  </si>
  <si>
    <t>TRPL</t>
  </si>
  <si>
    <t>3*</t>
  </si>
  <si>
    <t>4*</t>
  </si>
  <si>
    <t>4*+</t>
  </si>
  <si>
    <t>Transfers (round trip)</t>
  </si>
  <si>
    <t>Airport</t>
  </si>
  <si>
    <t>EUR</t>
  </si>
  <si>
    <t>RZE</t>
  </si>
  <si>
    <t>KRK</t>
  </si>
  <si>
    <t>own</t>
  </si>
  <si>
    <t>Hotel standard</t>
  </si>
  <si>
    <t>Transfer</t>
  </si>
  <si>
    <t>RoundTripEUR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</si>
</sst>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dd\-mmm\-yyyy\ hh:mm"/>
  </numFmts>
  <fonts count="10" x14ac:knownFonts="1">
    <font>
      <sz val="11"/>
      <color theme="1"/>
      <name val="Calibri"/>
      <family val="2"/>
      <scheme val="minor"/>
    </font>
    <font>
      <b/>
      <sz val="11"/>
      <color rgb="FFFFFFFF"/>
      <name val="Calibri"/>
    </font>
    <font>
      <sz val="11"/>
      <color rgb="FF0000FF"/>
      <name val="Calibri"/>
    </font>
    <font>
      <sz val="11"/>
      <color rgb="FF000000"/>
      <name val="Calibri"/>
    </font>
    <font>
      <b/>
      <sz val="11"/>
      <name val="Calibri"/>
    </font>
    <font>
      <b/>
      <sz val="16"/>
      <color rgb="FFFFFFFF"/>
      <name val="Calibri"/>
    </font>
    <font>
      <sz val="11"/>
      <color rgb="FF000000"/>
      <name val="Calibri"/>
    </font>
    <font>
      <i/>
      <sz val="10"/>
      <name val="Calibri"/>
    </font>
    <font>
      <b/>
      <sz val="10"/>
      <color rgb="FFFFFFFF"/>
      <name val="Calibri"/>
    </font>
    <font>
      <sz val="11"/>
      <color theme="1"/>
      <name val="Calibri"/>
      <family val="2"/>
      <scheme val="minor"/>
    </font>
  </fonts>
  <fills count="8">
    <fill>
      <patternFill patternType="none"/>
    </fill>
    <fill>
      <patternFill patternType="gray125"/>
    </fill>
    <fill>
      <patternFill patternType="solid">
        <fgColor rgb="FF1F4E78"/>
      </patternFill>
    </fill>
    <fill>
      <patternFill patternType="solid">
        <fgColor rgb="FFF7FBFF"/>
      </patternFill>
    </fill>
    <fill>
      <patternFill patternType="solid">
        <fgColor rgb="FFFFF2CC"/>
      </patternFill>
    </fill>
    <fill>
      <patternFill patternType="solid">
        <fgColor rgb="FFE2F0D9"/>
      </patternFill>
    </fill>
    <fill>
      <patternFill patternType="solid">
        <fgColor rgb="FFD9EAF7"/>
      </patternFill>
    </fill>
    <fill>
      <patternFill patternType="solid">
        <fgColor rgb="FFFFFFFF"/>
      </patternFill>
    </fill>
  </fills>
  <borders count="5">
    <border>
      <left/>
      <right/>
      <top/>
      <bottom/>
      <diagonal/>
    </border>
    <border>
      <left style="thin">
        <color rgb="FFA6A6A6"/>
      </left>
      <right style="thin">
        <color rgb="FFA6A6A6"/>
      </right>
      <top style="thin">
        <color rgb="FFA6A6A6"/>
      </top>
      <bottom style="thin">
        <color rgb="FFA6A6A6"/>
      </bottom>
      <diagonal/>
    </border>
    <border>
      <left/>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right/>
      <top/>
      <bottom/>
      <diagonal/>
    </border>
  </borders>
  <cellStyleXfs count="2">
    <xf numFmtId="0" fontId="0" fillId="0" borderId="0"/>
    <xf numFmtId="0" fontId="9" fillId="0" borderId="0"/>
  </cellStyleXfs>
  <cellXfs count="25">
    <xf numFmtId="0" fontId="0" fillId="0" borderId="0" xfId="0"/>
    <xf numFmtId="0" fontId="0" fillId="3" borderId="1" xfId="1" applyFont="1" applyFill="1" applyBorder="1" applyAlignment="1">
      <alignment vertical="center" wrapText="1"/>
    </xf>
    <xf numFmtId="164" fontId="0" fillId="3" borderId="1" xfId="1" applyNumberFormat="1" applyFont="1" applyFill="1" applyBorder="1" applyAlignment="1">
      <alignment vertical="center" wrapText="1"/>
    </xf>
    <xf numFmtId="0" fontId="0" fillId="0" borderId="4" xfId="1" applyFont="1" applyBorder="1"/>
    <xf numFmtId="0" fontId="4" fillId="6" borderId="3" xfId="1" applyFont="1" applyFill="1" applyBorder="1" applyAlignment="1">
      <alignment vertical="center"/>
    </xf>
    <xf numFmtId="1" fontId="0" fillId="3" borderId="3" xfId="1" applyNumberFormat="1" applyFont="1" applyFill="1" applyBorder="1" applyAlignment="1">
      <alignment vertical="center"/>
    </xf>
    <xf numFmtId="0" fontId="0" fillId="0" borderId="3" xfId="1" applyFont="1" applyBorder="1" applyAlignment="1">
      <alignment vertical="center"/>
    </xf>
    <xf numFmtId="0" fontId="8" fillId="2" borderId="3" xfId="1" applyFont="1" applyFill="1" applyBorder="1" applyAlignment="1">
      <alignment horizontal="center" vertical="center" wrapText="1"/>
    </xf>
    <xf numFmtId="164" fontId="0" fillId="3" borderId="3" xfId="1" applyNumberFormat="1" applyFont="1" applyFill="1" applyBorder="1" applyAlignment="1">
      <alignment vertical="center"/>
    </xf>
    <xf numFmtId="0" fontId="0" fillId="0" borderId="1" xfId="1" applyFont="1" applyBorder="1" applyAlignment="1">
      <alignment horizontal="center" vertical="center"/>
    </xf>
    <xf numFmtId="0" fontId="2" fillId="3" borderId="1" xfId="1" applyFont="1" applyFill="1" applyBorder="1" applyAlignment="1">
      <alignment horizontal="center" vertical="center"/>
    </xf>
    <xf numFmtId="0" fontId="2" fillId="3" borderId="1" xfId="1" applyFont="1" applyFill="1" applyBorder="1" applyAlignment="1">
      <alignment horizontal="left" vertical="center"/>
    </xf>
    <xf numFmtId="164" fontId="3" fillId="5" borderId="1" xfId="1" applyNumberFormat="1" applyFont="1" applyFill="1" applyBorder="1" applyAlignment="1">
      <alignment horizontal="center" vertical="center"/>
    </xf>
    <xf numFmtId="165" fontId="2" fillId="3" borderId="1" xfId="1" applyNumberFormat="1" applyFont="1" applyFill="1" applyBorder="1" applyAlignment="1">
      <alignment horizontal="left" vertical="center"/>
    </xf>
    <xf numFmtId="0" fontId="4" fillId="4" borderId="3" xfId="1" applyFont="1" applyFill="1" applyBorder="1" applyAlignment="1">
      <alignment vertical="center"/>
    </xf>
    <xf numFmtId="164" fontId="4" fillId="4" borderId="3" xfId="1" applyNumberFormat="1" applyFont="1" applyFill="1" applyBorder="1" applyAlignment="1">
      <alignment vertical="center"/>
    </xf>
    <xf numFmtId="0" fontId="0" fillId="3" borderId="3" xfId="1" applyFont="1" applyFill="1" applyBorder="1" applyAlignment="1">
      <alignment vertical="center"/>
    </xf>
    <xf numFmtId="0" fontId="1" fillId="2" borderId="3" xfId="1" applyFont="1" applyFill="1" applyBorder="1" applyAlignment="1">
      <alignment horizontal="center" vertical="center"/>
    </xf>
    <xf numFmtId="0" fontId="0" fillId="0" borderId="3" xfId="1" applyFont="1" applyBorder="1"/>
    <xf numFmtId="0" fontId="5" fillId="2" borderId="2" xfId="1" applyFont="1" applyFill="1" applyBorder="1" applyAlignment="1">
      <alignment horizontal="left" vertical="center"/>
    </xf>
    <xf numFmtId="0" fontId="0" fillId="2" borderId="2" xfId="1" applyFont="1" applyFill="1" applyBorder="1"/>
    <xf numFmtId="0" fontId="6" fillId="7" borderId="3" xfId="1" applyFont="1" applyFill="1" applyBorder="1" applyAlignment="1">
      <alignment horizontal="left" vertical="center"/>
    </xf>
    <xf numFmtId="0" fontId="1" fillId="2" borderId="3" xfId="1" applyFont="1" applyFill="1" applyBorder="1" applyAlignment="1">
      <alignment horizontal="left" vertical="center"/>
    </xf>
    <xf numFmtId="0" fontId="0" fillId="2" borderId="3" xfId="1" applyFont="1" applyFill="1" applyBorder="1"/>
    <xf numFmtId="0" fontId="7" fillId="4" borderId="3" xfId="1" applyFont="1" applyFill="1" applyBorder="1" applyAlignment="1">
      <alignment horizontal="left" vertical="center" wrapText="1"/>
    </xf>
  </cellXfs>
  <cellStyles count="2">
    <cellStyle name="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228600</xdr:colOff>
      <xdr:row>0</xdr:row>
      <xdr:rowOff>104775</xdr:rowOff>
    </xdr:from>
    <xdr:ext cx="428625" cy="647700"/>
    <xdr:pic>
      <xdr:nvPicPr>
        <xdr:cNvPr id="2" name="/xl/media/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830300" y="104775"/>
          <a:ext cx="428625" cy="6477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gistrationTable" displayName="RegistrationTable" ref="A7:N67">
  <autoFilter ref="A7:N67" xr:uid="{00000000-0009-0000-0100-000001000000}"/>
  <tableColumns count="14">
    <tableColumn id="1" xr3:uid="{00000000-0010-0000-0000-000001000000}" name="No."/>
    <tableColumn id="2" xr3:uid="{00000000-0010-0000-0000-000002000000}" name="Function"/>
    <tableColumn id="3" xr3:uid="{00000000-0010-0000-0000-000003000000}" name="Surname"/>
    <tableColumn id="4" xr3:uid="{00000000-0010-0000-0000-000004000000}" name="First name"/>
    <tableColumn id="5" xr3:uid="{00000000-0010-0000-0000-000005000000}" name="Category (U8 / G8 / U10 / G10 / ...)"/>
    <tableColumn id="6" xr3:uid="{00000000-0010-0000-0000-000006000000}" name="FIDE ID (only for players)"/>
    <tableColumn id="7" xr3:uid="{00000000-0010-0000-0000-000007000000}" name="Hotel standard"/>
    <tableColumn id="8" xr3:uid="{00000000-0010-0000-0000-000008000000}" name="Room type"/>
    <tableColumn id="9" xr3:uid="{00000000-0010-0000-0000-000009000000}" name="Package EUR"/>
    <tableColumn id="10" xr3:uid="{00000000-0010-0000-0000-00000A000000}" name="Transfer? (RZE / KRK / own)"/>
    <tableColumn id="11" xr3:uid="{00000000-0010-0000-0000-00000B000000}" name="Arrival date / time"/>
    <tableColumn id="12" xr3:uid="{00000000-0010-0000-0000-00000C000000}" name="Departure date / time"/>
    <tableColumn id="13" xr3:uid="{00000000-0010-0000-0000-00000D000000}" name="Total EUR"/>
    <tableColumn id="14" xr3:uid="{00000000-0010-0000-0000-00000E000000}" name="Remarks"/>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showGridLines="0" tabSelected="1" workbookViewId="0">
      <selection activeCell="K24" sqref="K24"/>
    </sheetView>
  </sheetViews>
  <sheetFormatPr defaultRowHeight="15" x14ac:dyDescent="0.25"/>
  <cols>
    <col min="1" max="1" width="5" customWidth="1"/>
    <col min="2" max="3" width="18" customWidth="1"/>
    <col min="4" max="4" width="16" customWidth="1"/>
    <col min="5" max="5" width="20" customWidth="1"/>
    <col min="6" max="6" width="14" customWidth="1"/>
    <col min="7" max="7" width="12" customWidth="1"/>
    <col min="8" max="8" width="10" customWidth="1"/>
    <col min="9" max="9" width="12" customWidth="1"/>
    <col min="10" max="10" width="15" customWidth="1"/>
    <col min="11" max="12" width="16" customWidth="1"/>
    <col min="13" max="13" width="12" customWidth="1"/>
    <col min="14" max="14" width="20" customWidth="1"/>
    <col min="15" max="15" width="14" customWidth="1"/>
    <col min="16" max="16" width="6" customWidth="1"/>
    <col min="17" max="17" width="15" customWidth="1"/>
    <col min="18" max="20" width="10" customWidth="1"/>
  </cols>
  <sheetData>
    <row r="1" spans="1:20" ht="26.1" customHeight="1" x14ac:dyDescent="0.25">
      <c r="A1" s="19" t="s">
        <v>0</v>
      </c>
      <c r="B1" s="20"/>
      <c r="C1" s="20"/>
      <c r="D1" s="20"/>
      <c r="E1" s="20"/>
      <c r="F1" s="20"/>
      <c r="G1" s="20"/>
      <c r="H1" s="20"/>
      <c r="I1" s="20"/>
      <c r="J1" s="20"/>
      <c r="K1" s="20"/>
      <c r="L1" s="20"/>
      <c r="M1" s="20"/>
      <c r="N1" s="20"/>
      <c r="P1" s="3"/>
    </row>
    <row r="2" spans="1:20" ht="26.1" customHeight="1" x14ac:dyDescent="0.25">
      <c r="A2" s="20"/>
      <c r="B2" s="20"/>
      <c r="C2" s="20"/>
      <c r="D2" s="20"/>
      <c r="E2" s="20"/>
      <c r="F2" s="20"/>
      <c r="G2" s="20"/>
      <c r="H2" s="20"/>
      <c r="I2" s="20"/>
      <c r="J2" s="20"/>
      <c r="K2" s="20"/>
      <c r="L2" s="20"/>
      <c r="M2" s="20"/>
      <c r="N2" s="20"/>
      <c r="O2" s="3"/>
      <c r="P2" s="3"/>
    </row>
    <row r="3" spans="1:20" ht="21.95" customHeight="1" x14ac:dyDescent="0.25">
      <c r="A3" s="17" t="s">
        <v>1</v>
      </c>
      <c r="B3" s="18"/>
      <c r="C3" s="21"/>
      <c r="D3" s="18"/>
      <c r="E3" s="18"/>
      <c r="F3" s="18"/>
      <c r="G3" s="18"/>
      <c r="H3" s="17" t="s">
        <v>2</v>
      </c>
      <c r="I3" s="18"/>
      <c r="J3" s="18"/>
      <c r="K3" s="21"/>
      <c r="L3" s="18"/>
      <c r="M3" s="18"/>
      <c r="N3" s="18"/>
      <c r="O3" s="3"/>
      <c r="P3" s="3"/>
      <c r="Q3" s="22" t="s">
        <v>3</v>
      </c>
      <c r="R3" s="23"/>
    </row>
    <row r="4" spans="1:20" ht="24" customHeight="1" x14ac:dyDescent="0.25">
      <c r="A4" s="17" t="s">
        <v>4</v>
      </c>
      <c r="B4" s="18"/>
      <c r="C4" s="21"/>
      <c r="D4" s="18"/>
      <c r="E4" s="18"/>
      <c r="F4" s="18"/>
      <c r="G4" s="18"/>
      <c r="H4" s="17" t="s">
        <v>5</v>
      </c>
      <c r="I4" s="18"/>
      <c r="J4" s="18"/>
      <c r="K4" s="21"/>
      <c r="L4" s="18"/>
      <c r="M4" s="18"/>
      <c r="N4" s="18"/>
      <c r="O4" s="3"/>
      <c r="P4" s="3"/>
      <c r="Q4" s="4" t="s">
        <v>6</v>
      </c>
      <c r="R4" s="5">
        <f>COUNTA(C8:C67)</f>
        <v>0</v>
      </c>
      <c r="S4" s="6"/>
      <c r="T4" s="6"/>
    </row>
    <row r="5" spans="1:20" ht="24" customHeight="1" x14ac:dyDescent="0.25">
      <c r="A5" s="24" t="s">
        <v>7</v>
      </c>
      <c r="B5" s="18"/>
      <c r="C5" s="18"/>
      <c r="D5" s="18"/>
      <c r="E5" s="18"/>
      <c r="F5" s="18"/>
      <c r="G5" s="18"/>
      <c r="H5" s="18"/>
      <c r="I5" s="18"/>
      <c r="J5" s="18"/>
      <c r="K5" s="18"/>
      <c r="L5" s="18"/>
      <c r="M5" s="18"/>
      <c r="N5" s="18"/>
      <c r="Q5" s="4" t="s">
        <v>8</v>
      </c>
      <c r="R5" s="5">
        <f>COUNTIF(B8:B67,"Player")</f>
        <v>0</v>
      </c>
      <c r="S5" s="6"/>
      <c r="T5" s="6"/>
    </row>
    <row r="6" spans="1:20" x14ac:dyDescent="0.25">
      <c r="Q6" s="4" t="s">
        <v>9</v>
      </c>
      <c r="R6" s="5">
        <f>COUNTIF(B8:B67,"Accompanying person")</f>
        <v>0</v>
      </c>
      <c r="S6" s="6"/>
      <c r="T6" s="6"/>
    </row>
    <row r="7" spans="1:20" ht="36" customHeight="1" x14ac:dyDescent="0.25">
      <c r="A7" s="7" t="s">
        <v>10</v>
      </c>
      <c r="B7" s="7" t="s">
        <v>11</v>
      </c>
      <c r="C7" s="7" t="s">
        <v>12</v>
      </c>
      <c r="D7" s="7" t="s">
        <v>13</v>
      </c>
      <c r="E7" s="7" t="s">
        <v>14</v>
      </c>
      <c r="F7" s="7" t="s">
        <v>15</v>
      </c>
      <c r="G7" s="7" t="s">
        <v>16</v>
      </c>
      <c r="H7" s="7" t="s">
        <v>17</v>
      </c>
      <c r="I7" s="7" t="s">
        <v>18</v>
      </c>
      <c r="J7" s="7" t="s">
        <v>19</v>
      </c>
      <c r="K7" s="7" t="s">
        <v>20</v>
      </c>
      <c r="L7" s="7" t="s">
        <v>21</v>
      </c>
      <c r="M7" s="7" t="s">
        <v>22</v>
      </c>
      <c r="N7" s="7" t="s">
        <v>23</v>
      </c>
      <c r="Q7" s="4" t="s">
        <v>24</v>
      </c>
      <c r="R7" s="8">
        <f>SUM(I8:I67)</f>
        <v>0</v>
      </c>
      <c r="S7" s="6"/>
      <c r="T7" s="6"/>
    </row>
    <row r="8" spans="1:20" x14ac:dyDescent="0.25">
      <c r="A8" s="9">
        <v>1</v>
      </c>
      <c r="B8" s="10"/>
      <c r="C8" s="11"/>
      <c r="D8" s="11"/>
      <c r="E8" s="10"/>
      <c r="F8" s="10"/>
      <c r="G8" s="10"/>
      <c r="H8" s="10"/>
      <c r="I8" s="12" t="str">
        <f>IF(OR(G8="",H8=""),"",INDEX(Setup!$B$2:$D$4,MATCH(G8,Setup!$A$2:$A$4,0),MATCH(H8,Setup!$B$1:$D$1,0)))</f>
        <v/>
      </c>
      <c r="J8" s="10"/>
      <c r="K8" s="13"/>
      <c r="L8" s="13"/>
      <c r="M8" s="12" t="str">
        <f>IF(COUNTA(B8:L8)=0,"",IF(I8="","",I8+IFERROR(VLOOKUP(J8,Setup!$F$2:$G$4,2,FALSE),0)))</f>
        <v/>
      </c>
      <c r="N8" s="11"/>
      <c r="Q8" s="4" t="s">
        <v>25</v>
      </c>
      <c r="R8" s="8">
        <f>SUMPRODUCT((J8:J67="RZE")*20)+SUMPRODUCT((J8:J67="KRK")*60)</f>
        <v>0</v>
      </c>
      <c r="S8" s="6"/>
      <c r="T8" s="6"/>
    </row>
    <row r="9" spans="1:20" x14ac:dyDescent="0.25">
      <c r="A9" s="9">
        <v>2</v>
      </c>
      <c r="B9" s="10"/>
      <c r="C9" s="11"/>
      <c r="D9" s="11"/>
      <c r="E9" s="10"/>
      <c r="F9" s="10"/>
      <c r="G9" s="10"/>
      <c r="H9" s="10"/>
      <c r="I9" s="12" t="str">
        <f>IF(OR(G9="",H9=""),"",INDEX(Setup!$B$2:$D$4,MATCH(G9,Setup!$A$2:$A$4,0),MATCH(H9,Setup!$B$1:$D$1,0)))</f>
        <v/>
      </c>
      <c r="J9" s="10"/>
      <c r="K9" s="13"/>
      <c r="L9" s="13"/>
      <c r="M9" s="12" t="str">
        <f>IF(COUNTA(B9:L9)=0,"",IF(I9="","",I9+IFERROR(VLOOKUP(J9,Setup!$F$2:$G$4,2,FALSE),0)))</f>
        <v/>
      </c>
      <c r="N9" s="11"/>
      <c r="Q9" s="14" t="s">
        <v>26</v>
      </c>
      <c r="R9" s="15">
        <f>SUM(M8:M67)</f>
        <v>0</v>
      </c>
      <c r="S9" s="6"/>
      <c r="T9" s="6"/>
    </row>
    <row r="10" spans="1:20" x14ac:dyDescent="0.25">
      <c r="A10" s="9">
        <v>3</v>
      </c>
      <c r="B10" s="10"/>
      <c r="C10" s="11"/>
      <c r="D10" s="11"/>
      <c r="E10" s="10"/>
      <c r="F10" s="10"/>
      <c r="G10" s="10"/>
      <c r="H10" s="10"/>
      <c r="I10" s="12" t="str">
        <f>IF(OR(G10="",H10=""),"",INDEX(Setup!$B$2:$D$4,MATCH(G10,Setup!$A$2:$A$4,0),MATCH(H10,Setup!$B$1:$D$1,0)))</f>
        <v/>
      </c>
      <c r="J10" s="10"/>
      <c r="K10" s="13"/>
      <c r="L10" s="13"/>
      <c r="M10" s="12" t="str">
        <f>IF(COUNTA(B10:L10)=0,"",IF(I10="","",I10+IFERROR(VLOOKUP(J10,Setup!$F$2:$G$4,2,FALSE),0)))</f>
        <v/>
      </c>
      <c r="N10" s="11"/>
    </row>
    <row r="11" spans="1:20" ht="21.95" customHeight="1" x14ac:dyDescent="0.25">
      <c r="A11" s="9">
        <v>4</v>
      </c>
      <c r="B11" s="10"/>
      <c r="C11" s="11"/>
      <c r="D11" s="11"/>
      <c r="E11" s="10"/>
      <c r="F11" s="10"/>
      <c r="G11" s="10"/>
      <c r="H11" s="10"/>
      <c r="I11" s="12" t="str">
        <f>IF(OR(G11="",H11=""),"",INDEX(Setup!$B$2:$D$4,MATCH(G11,Setup!$A$2:$A$4,0),MATCH(H11,Setup!$B$1:$D$1,0)))</f>
        <v/>
      </c>
      <c r="J11" s="10"/>
      <c r="K11" s="13"/>
      <c r="L11" s="13"/>
      <c r="M11" s="12" t="str">
        <f>IF(COUNTA(B11:L11)=0,"",IF(I11="","",I11+IFERROR(VLOOKUP(J11,Setup!$F$2:$G$4,2,FALSE),0)))</f>
        <v/>
      </c>
      <c r="N11" s="11"/>
      <c r="Q11" s="22" t="s">
        <v>27</v>
      </c>
      <c r="R11" s="23"/>
      <c r="S11" s="23"/>
      <c r="T11" s="23"/>
    </row>
    <row r="12" spans="1:20" x14ac:dyDescent="0.25">
      <c r="A12" s="9">
        <v>5</v>
      </c>
      <c r="B12" s="10"/>
      <c r="C12" s="11"/>
      <c r="D12" s="11"/>
      <c r="E12" s="10"/>
      <c r="F12" s="10"/>
      <c r="G12" s="10"/>
      <c r="H12" s="10"/>
      <c r="I12" s="12" t="str">
        <f>IF(OR(G12="",H12=""),"",INDEX(Setup!$B$2:$D$4,MATCH(G12,Setup!$A$2:$A$4,0),MATCH(H12,Setup!$B$1:$D$1,0)))</f>
        <v/>
      </c>
      <c r="J12" s="10"/>
      <c r="K12" s="13"/>
      <c r="L12" s="13"/>
      <c r="M12" s="12" t="str">
        <f>IF(COUNTA(B12:L12)=0,"",IF(I12="","",I12+IFERROR(VLOOKUP(J12,Setup!$F$2:$G$4,2,FALSE),0)))</f>
        <v/>
      </c>
      <c r="N12" s="11"/>
      <c r="Q12" s="4" t="s">
        <v>28</v>
      </c>
      <c r="R12" s="4" t="s">
        <v>29</v>
      </c>
      <c r="S12" s="4" t="s">
        <v>30</v>
      </c>
      <c r="T12" s="4" t="s">
        <v>31</v>
      </c>
    </row>
    <row r="13" spans="1:20" x14ac:dyDescent="0.25">
      <c r="A13" s="9">
        <v>6</v>
      </c>
      <c r="B13" s="10"/>
      <c r="C13" s="11"/>
      <c r="D13" s="11"/>
      <c r="E13" s="10"/>
      <c r="F13" s="10"/>
      <c r="G13" s="10"/>
      <c r="H13" s="10"/>
      <c r="I13" s="12" t="str">
        <f>IF(OR(G13="",H13=""),"",INDEX(Setup!$B$2:$D$4,MATCH(G13,Setup!$A$2:$A$4,0),MATCH(H13,Setup!$B$1:$D$1,0)))</f>
        <v/>
      </c>
      <c r="J13" s="10"/>
      <c r="K13" s="13"/>
      <c r="L13" s="13"/>
      <c r="M13" s="12" t="str">
        <f>IF(COUNTA(B13:L13)=0,"",IF(I13="","",I13+IFERROR(VLOOKUP(J13,Setup!$F$2:$G$4,2,FALSE),0)))</f>
        <v/>
      </c>
      <c r="N13" s="11"/>
      <c r="Q13" s="16" t="s">
        <v>32</v>
      </c>
      <c r="R13" s="8">
        <v>526</v>
      </c>
      <c r="S13" s="8">
        <v>406</v>
      </c>
      <c r="T13" s="8">
        <v>406</v>
      </c>
    </row>
    <row r="14" spans="1:20" x14ac:dyDescent="0.25">
      <c r="A14" s="9">
        <v>7</v>
      </c>
      <c r="B14" s="10"/>
      <c r="C14" s="11"/>
      <c r="D14" s="11"/>
      <c r="E14" s="10"/>
      <c r="F14" s="10"/>
      <c r="G14" s="10"/>
      <c r="H14" s="10"/>
      <c r="I14" s="12" t="str">
        <f>IF(OR(G14="",H14=""),"",INDEX(Setup!$B$2:$D$4,MATCH(G14,Setup!$A$2:$A$4,0),MATCH(H14,Setup!$B$1:$D$1,0)))</f>
        <v/>
      </c>
      <c r="J14" s="10"/>
      <c r="K14" s="13"/>
      <c r="L14" s="13"/>
      <c r="M14" s="12" t="str">
        <f>IF(COUNTA(B14:L14)=0,"",IF(I14="","",I14+IFERROR(VLOOKUP(J14,Setup!$F$2:$G$4,2,FALSE),0)))</f>
        <v/>
      </c>
      <c r="N14" s="11"/>
      <c r="Q14" s="16" t="s">
        <v>33</v>
      </c>
      <c r="R14" s="8">
        <v>646</v>
      </c>
      <c r="S14" s="8">
        <v>486</v>
      </c>
      <c r="T14" s="8">
        <v>486</v>
      </c>
    </row>
    <row r="15" spans="1:20" x14ac:dyDescent="0.25">
      <c r="A15" s="9">
        <v>8</v>
      </c>
      <c r="B15" s="10"/>
      <c r="C15" s="11"/>
      <c r="D15" s="11"/>
      <c r="E15" s="10"/>
      <c r="F15" s="10"/>
      <c r="G15" s="10"/>
      <c r="H15" s="10"/>
      <c r="I15" s="12" t="str">
        <f>IF(OR(G15="",H15=""),"",INDEX(Setup!$B$2:$D$4,MATCH(G15,Setup!$A$2:$A$4,0),MATCH(H15,Setup!$B$1:$D$1,0)))</f>
        <v/>
      </c>
      <c r="J15" s="10"/>
      <c r="K15" s="13"/>
      <c r="L15" s="13"/>
      <c r="M15" s="12" t="str">
        <f>IF(COUNTA(B15:L15)=0,"",IF(I15="","",I15+IFERROR(VLOOKUP(J15,Setup!$F$2:$G$4,2,FALSE),0)))</f>
        <v/>
      </c>
      <c r="N15" s="11"/>
      <c r="Q15" s="16" t="s">
        <v>34</v>
      </c>
      <c r="R15" s="8">
        <v>686</v>
      </c>
      <c r="S15" s="8">
        <v>526</v>
      </c>
      <c r="T15" s="8">
        <v>526</v>
      </c>
    </row>
    <row r="16" spans="1:20" x14ac:dyDescent="0.25">
      <c r="A16" s="9">
        <v>9</v>
      </c>
      <c r="B16" s="10"/>
      <c r="C16" s="11"/>
      <c r="D16" s="11"/>
      <c r="E16" s="10"/>
      <c r="F16" s="10"/>
      <c r="G16" s="10"/>
      <c r="H16" s="10"/>
      <c r="I16" s="12" t="str">
        <f>IF(OR(G16="",H16=""),"",INDEX(Setup!$B$2:$D$4,MATCH(G16,Setup!$A$2:$A$4,0),MATCH(H16,Setup!$B$1:$D$1,0)))</f>
        <v/>
      </c>
      <c r="J16" s="10"/>
      <c r="K16" s="13"/>
      <c r="L16" s="13"/>
      <c r="M16" s="12" t="str">
        <f>IF(COUNTA(B16:L16)=0,"",IF(I16="","",I16+IFERROR(VLOOKUP(J16,Setup!$F$2:$G$4,2,FALSE),0)))</f>
        <v/>
      </c>
      <c r="N16" s="11"/>
    </row>
    <row r="17" spans="1:20" ht="21.95" customHeight="1" x14ac:dyDescent="0.25">
      <c r="A17" s="9">
        <v>10</v>
      </c>
      <c r="B17" s="10"/>
      <c r="C17" s="11"/>
      <c r="D17" s="11"/>
      <c r="E17" s="10"/>
      <c r="F17" s="10"/>
      <c r="G17" s="10"/>
      <c r="H17" s="10"/>
      <c r="I17" s="12" t="str">
        <f>IF(OR(G17="",H17=""),"",INDEX(Setup!$B$2:$D$4,MATCH(G17,Setup!$A$2:$A$4,0),MATCH(H17,Setup!$B$1:$D$1,0)))</f>
        <v/>
      </c>
      <c r="J17" s="10"/>
      <c r="K17" s="13"/>
      <c r="L17" s="13"/>
      <c r="M17" s="12" t="str">
        <f>IF(COUNTA(B17:L17)=0,"",IF(I17="","",I17+IFERROR(VLOOKUP(J17,Setup!$F$2:$G$4,2,FALSE),0)))</f>
        <v/>
      </c>
      <c r="N17" s="11"/>
      <c r="Q17" s="22" t="s">
        <v>35</v>
      </c>
      <c r="R17" s="23"/>
    </row>
    <row r="18" spans="1:20" x14ac:dyDescent="0.25">
      <c r="A18" s="9">
        <v>11</v>
      </c>
      <c r="B18" s="10"/>
      <c r="C18" s="11"/>
      <c r="D18" s="11"/>
      <c r="E18" s="10"/>
      <c r="F18" s="10"/>
      <c r="G18" s="10"/>
      <c r="H18" s="10"/>
      <c r="I18" s="12" t="str">
        <f>IF(OR(G18="",H18=""),"",INDEX(Setup!$B$2:$D$4,MATCH(G18,Setup!$A$2:$A$4,0),MATCH(H18,Setup!$B$1:$D$1,0)))</f>
        <v/>
      </c>
      <c r="J18" s="10"/>
      <c r="K18" s="13"/>
      <c r="L18" s="13"/>
      <c r="M18" s="12" t="str">
        <f>IF(COUNTA(B18:L18)=0,"",IF(I18="","",I18+IFERROR(VLOOKUP(J18,Setup!$F$2:$G$4,2,FALSE),0)))</f>
        <v/>
      </c>
      <c r="N18" s="11"/>
      <c r="Q18" s="4" t="s">
        <v>36</v>
      </c>
      <c r="R18" s="4" t="s">
        <v>37</v>
      </c>
      <c r="S18" s="6"/>
      <c r="T18" s="6"/>
    </row>
    <row r="19" spans="1:20" x14ac:dyDescent="0.25">
      <c r="A19" s="9">
        <v>12</v>
      </c>
      <c r="B19" s="10"/>
      <c r="C19" s="11"/>
      <c r="D19" s="11"/>
      <c r="E19" s="10"/>
      <c r="F19" s="10"/>
      <c r="G19" s="10"/>
      <c r="H19" s="10"/>
      <c r="I19" s="12" t="str">
        <f>IF(OR(G19="",H19=""),"",INDEX(Setup!$B$2:$D$4,MATCH(G19,Setup!$A$2:$A$4,0),MATCH(H19,Setup!$B$1:$D$1,0)))</f>
        <v/>
      </c>
      <c r="J19" s="10"/>
      <c r="K19" s="13"/>
      <c r="L19" s="13"/>
      <c r="M19" s="12" t="str">
        <f>IF(COUNTA(B19:L19)=0,"",IF(I19="","",I19+IFERROR(VLOOKUP(J19,Setup!$F$2:$G$4,2,FALSE),0)))</f>
        <v/>
      </c>
      <c r="N19" s="11"/>
      <c r="Q19" s="16" t="s">
        <v>38</v>
      </c>
      <c r="R19" s="8">
        <v>20</v>
      </c>
      <c r="S19" s="6"/>
      <c r="T19" s="6"/>
    </row>
    <row r="20" spans="1:20" x14ac:dyDescent="0.25">
      <c r="A20" s="9">
        <v>13</v>
      </c>
      <c r="B20" s="10"/>
      <c r="C20" s="11"/>
      <c r="D20" s="11"/>
      <c r="E20" s="10"/>
      <c r="F20" s="10"/>
      <c r="G20" s="10"/>
      <c r="H20" s="10"/>
      <c r="I20" s="12" t="str">
        <f>IF(OR(G20="",H20=""),"",INDEX(Setup!$B$2:$D$4,MATCH(G20,Setup!$A$2:$A$4,0),MATCH(H20,Setup!$B$1:$D$1,0)))</f>
        <v/>
      </c>
      <c r="J20" s="10"/>
      <c r="K20" s="13"/>
      <c r="L20" s="13"/>
      <c r="M20" s="12" t="str">
        <f>IF(COUNTA(B20:L20)=0,"",IF(I20="","",I20+IFERROR(VLOOKUP(J20,Setup!$F$2:$G$4,2,FALSE),0)))</f>
        <v/>
      </c>
      <c r="N20" s="11"/>
      <c r="Q20" s="16" t="s">
        <v>39</v>
      </c>
      <c r="R20" s="8">
        <v>60</v>
      </c>
      <c r="S20" s="6"/>
      <c r="T20" s="6"/>
    </row>
    <row r="21" spans="1:20" x14ac:dyDescent="0.25">
      <c r="A21" s="9">
        <v>14</v>
      </c>
      <c r="B21" s="10"/>
      <c r="C21" s="11"/>
      <c r="D21" s="11"/>
      <c r="E21" s="10"/>
      <c r="F21" s="10"/>
      <c r="G21" s="10"/>
      <c r="H21" s="10"/>
      <c r="I21" s="12" t="str">
        <f>IF(OR(G21="",H21=""),"",INDEX(Setup!$B$2:$D$4,MATCH(G21,Setup!$A$2:$A$4,0),MATCH(H21,Setup!$B$1:$D$1,0)))</f>
        <v/>
      </c>
      <c r="J21" s="10"/>
      <c r="K21" s="13"/>
      <c r="L21" s="13"/>
      <c r="M21" s="12" t="str">
        <f>IF(COUNTA(B21:L21)=0,"",IF(I21="","",I21+IFERROR(VLOOKUP(J21,Setup!$F$2:$G$4,2,FALSE),0)))</f>
        <v/>
      </c>
      <c r="N21" s="11"/>
      <c r="Q21" s="1" t="s">
        <v>40</v>
      </c>
      <c r="R21" s="2">
        <v>0</v>
      </c>
    </row>
    <row r="22" spans="1:20" x14ac:dyDescent="0.25">
      <c r="A22" s="9">
        <v>15</v>
      </c>
      <c r="B22" s="10"/>
      <c r="C22" s="11"/>
      <c r="D22" s="11"/>
      <c r="E22" s="10"/>
      <c r="F22" s="10"/>
      <c r="G22" s="10"/>
      <c r="H22" s="10"/>
      <c r="I22" s="12" t="str">
        <f>IF(OR(G22="",H22=""),"",INDEX(Setup!$B$2:$D$4,MATCH(G22,Setup!$A$2:$A$4,0),MATCH(H22,Setup!$B$1:$D$1,0)))</f>
        <v/>
      </c>
      <c r="J22" s="10"/>
      <c r="K22" s="13"/>
      <c r="L22" s="13"/>
      <c r="M22" s="12" t="str">
        <f>IF(COUNTA(B22:L22)=0,"",IF(I22="","",I22+IFERROR(VLOOKUP(J22,Setup!$F$2:$G$4,2,FALSE),0)))</f>
        <v/>
      </c>
      <c r="N22" s="11"/>
    </row>
    <row r="23" spans="1:20" x14ac:dyDescent="0.25">
      <c r="A23" s="9">
        <v>16</v>
      </c>
      <c r="B23" s="10"/>
      <c r="C23" s="11"/>
      <c r="D23" s="11"/>
      <c r="E23" s="10"/>
      <c r="F23" s="10"/>
      <c r="G23" s="10"/>
      <c r="H23" s="10"/>
      <c r="I23" s="12" t="str">
        <f>IF(OR(G23="",H23=""),"",INDEX(Setup!$B$2:$D$4,MATCH(G23,Setup!$A$2:$A$4,0),MATCH(H23,Setup!$B$1:$D$1,0)))</f>
        <v/>
      </c>
      <c r="J23" s="10"/>
      <c r="K23" s="13"/>
      <c r="L23" s="13"/>
      <c r="M23" s="12" t="str">
        <f>IF(COUNTA(B23:L23)=0,"",IF(I23="","",I23+IFERROR(VLOOKUP(J23,Setup!$F$2:$G$4,2,FALSE),0)))</f>
        <v/>
      </c>
      <c r="N23" s="11"/>
    </row>
    <row r="24" spans="1:20" x14ac:dyDescent="0.25">
      <c r="A24" s="9">
        <v>17</v>
      </c>
      <c r="B24" s="10"/>
      <c r="C24" s="11"/>
      <c r="D24" s="11"/>
      <c r="E24" s="10"/>
      <c r="F24" s="10"/>
      <c r="G24" s="10"/>
      <c r="H24" s="10"/>
      <c r="I24" s="12" t="str">
        <f>IF(OR(G24="",H24=""),"",INDEX(Setup!$B$2:$D$4,MATCH(G24,Setup!$A$2:$A$4,0),MATCH(H24,Setup!$B$1:$D$1,0)))</f>
        <v/>
      </c>
      <c r="J24" s="10"/>
      <c r="K24" s="13"/>
      <c r="L24" s="13"/>
      <c r="M24" s="12" t="str">
        <f>IF(COUNTA(B24:L24)=0,"",IF(I24="","",I24+IFERROR(VLOOKUP(J24,Setup!$F$2:$G$4,2,FALSE),0)))</f>
        <v/>
      </c>
      <c r="N24" s="11"/>
    </row>
    <row r="25" spans="1:20" x14ac:dyDescent="0.25">
      <c r="A25" s="9">
        <v>18</v>
      </c>
      <c r="B25" s="10"/>
      <c r="C25" s="11"/>
      <c r="D25" s="11"/>
      <c r="E25" s="10"/>
      <c r="F25" s="10"/>
      <c r="G25" s="10"/>
      <c r="H25" s="10"/>
      <c r="I25" s="12" t="str">
        <f>IF(OR(G25="",H25=""),"",INDEX(Setup!$B$2:$D$4,MATCH(G25,Setup!$A$2:$A$4,0),MATCH(H25,Setup!$B$1:$D$1,0)))</f>
        <v/>
      </c>
      <c r="J25" s="10"/>
      <c r="K25" s="13"/>
      <c r="L25" s="13"/>
      <c r="M25" s="12" t="str">
        <f>IF(COUNTA(B25:L25)=0,"",IF(I25="","",I25+IFERROR(VLOOKUP(J25,Setup!$F$2:$G$4,2,FALSE),0)))</f>
        <v/>
      </c>
      <c r="N25" s="11"/>
    </row>
    <row r="26" spans="1:20" x14ac:dyDescent="0.25">
      <c r="A26" s="9">
        <v>19</v>
      </c>
      <c r="B26" s="10"/>
      <c r="C26" s="11"/>
      <c r="D26" s="11"/>
      <c r="E26" s="10"/>
      <c r="F26" s="10"/>
      <c r="G26" s="10"/>
      <c r="H26" s="10"/>
      <c r="I26" s="12" t="str">
        <f>IF(OR(G26="",H26=""),"",INDEX(Setup!$B$2:$D$4,MATCH(G26,Setup!$A$2:$A$4,0),MATCH(H26,Setup!$B$1:$D$1,0)))</f>
        <v/>
      </c>
      <c r="J26" s="10"/>
      <c r="K26" s="13"/>
      <c r="L26" s="13"/>
      <c r="M26" s="12" t="str">
        <f>IF(COUNTA(B26:L26)=0,"",IF(I26="","",I26+IFERROR(VLOOKUP(J26,Setup!$F$2:$G$4,2,FALSE),0)))</f>
        <v/>
      </c>
      <c r="N26" s="11"/>
    </row>
    <row r="27" spans="1:20" x14ac:dyDescent="0.25">
      <c r="A27" s="9">
        <v>20</v>
      </c>
      <c r="B27" s="10"/>
      <c r="C27" s="11"/>
      <c r="D27" s="11"/>
      <c r="E27" s="10"/>
      <c r="F27" s="10"/>
      <c r="G27" s="10"/>
      <c r="H27" s="10"/>
      <c r="I27" s="12" t="str">
        <f>IF(OR(G27="",H27=""),"",INDEX(Setup!$B$2:$D$4,MATCH(G27,Setup!$A$2:$A$4,0),MATCH(H27,Setup!$B$1:$D$1,0)))</f>
        <v/>
      </c>
      <c r="J27" s="10"/>
      <c r="K27" s="13"/>
      <c r="L27" s="13"/>
      <c r="M27" s="12" t="str">
        <f>IF(COUNTA(B27:L27)=0,"",IF(I27="","",I27+IFERROR(VLOOKUP(J27,Setup!$F$2:$G$4,2,FALSE),0)))</f>
        <v/>
      </c>
      <c r="N27" s="11"/>
    </row>
    <row r="28" spans="1:20" x14ac:dyDescent="0.25">
      <c r="A28" s="9">
        <v>21</v>
      </c>
      <c r="B28" s="10"/>
      <c r="C28" s="11"/>
      <c r="D28" s="11"/>
      <c r="E28" s="10"/>
      <c r="F28" s="10"/>
      <c r="G28" s="10"/>
      <c r="H28" s="10"/>
      <c r="I28" s="12" t="str">
        <f>IF(OR(G28="",H28=""),"",INDEX(Setup!$B$2:$D$4,MATCH(G28,Setup!$A$2:$A$4,0),MATCH(H28,Setup!$B$1:$D$1,0)))</f>
        <v/>
      </c>
      <c r="J28" s="10"/>
      <c r="K28" s="13"/>
      <c r="L28" s="13"/>
      <c r="M28" s="12" t="str">
        <f>IF(COUNTA(B28:L28)=0,"",IF(I28="","",I28+IFERROR(VLOOKUP(J28,Setup!$F$2:$G$4,2,FALSE),0)))</f>
        <v/>
      </c>
      <c r="N28" s="11"/>
    </row>
    <row r="29" spans="1:20" x14ac:dyDescent="0.25">
      <c r="A29" s="9">
        <v>22</v>
      </c>
      <c r="B29" s="10"/>
      <c r="C29" s="11"/>
      <c r="D29" s="11"/>
      <c r="E29" s="10"/>
      <c r="F29" s="10"/>
      <c r="G29" s="10"/>
      <c r="H29" s="10"/>
      <c r="I29" s="12" t="str">
        <f>IF(OR(G29="",H29=""),"",INDEX(Setup!$B$2:$D$4,MATCH(G29,Setup!$A$2:$A$4,0),MATCH(H29,Setup!$B$1:$D$1,0)))</f>
        <v/>
      </c>
      <c r="J29" s="10"/>
      <c r="K29" s="13"/>
      <c r="L29" s="13"/>
      <c r="M29" s="12" t="str">
        <f>IF(COUNTA(B29:L29)=0,"",IF(I29="","",I29+IFERROR(VLOOKUP(J29,Setup!$F$2:$G$4,2,FALSE),0)))</f>
        <v/>
      </c>
      <c r="N29" s="11"/>
    </row>
    <row r="30" spans="1:20" x14ac:dyDescent="0.25">
      <c r="A30" s="9">
        <v>23</v>
      </c>
      <c r="B30" s="10"/>
      <c r="C30" s="11"/>
      <c r="D30" s="11"/>
      <c r="E30" s="10"/>
      <c r="F30" s="10"/>
      <c r="G30" s="10"/>
      <c r="H30" s="10"/>
      <c r="I30" s="12" t="str">
        <f>IF(OR(G30="",H30=""),"",INDEX(Setup!$B$2:$D$4,MATCH(G30,Setup!$A$2:$A$4,0),MATCH(H30,Setup!$B$1:$D$1,0)))</f>
        <v/>
      </c>
      <c r="J30" s="10"/>
      <c r="K30" s="13"/>
      <c r="L30" s="13"/>
      <c r="M30" s="12" t="str">
        <f>IF(COUNTA(B30:L30)=0,"",IF(I30="","",I30+IFERROR(VLOOKUP(J30,Setup!$F$2:$G$4,2,FALSE),0)))</f>
        <v/>
      </c>
      <c r="N30" s="11"/>
    </row>
    <row r="31" spans="1:20" x14ac:dyDescent="0.25">
      <c r="A31" s="9">
        <v>24</v>
      </c>
      <c r="B31" s="10"/>
      <c r="C31" s="11"/>
      <c r="D31" s="11"/>
      <c r="E31" s="10"/>
      <c r="F31" s="10"/>
      <c r="G31" s="10"/>
      <c r="H31" s="10"/>
      <c r="I31" s="12" t="str">
        <f>IF(OR(G31="",H31=""),"",INDEX(Setup!$B$2:$D$4,MATCH(G31,Setup!$A$2:$A$4,0),MATCH(H31,Setup!$B$1:$D$1,0)))</f>
        <v/>
      </c>
      <c r="J31" s="10"/>
      <c r="K31" s="13"/>
      <c r="L31" s="13"/>
      <c r="M31" s="12" t="str">
        <f>IF(COUNTA(B31:L31)=0,"",IF(I31="","",I31+IFERROR(VLOOKUP(J31,Setup!$F$2:$G$4,2,FALSE),0)))</f>
        <v/>
      </c>
      <c r="N31" s="11"/>
    </row>
    <row r="32" spans="1:20" x14ac:dyDescent="0.25">
      <c r="A32" s="9">
        <v>25</v>
      </c>
      <c r="B32" s="10"/>
      <c r="C32" s="11"/>
      <c r="D32" s="11"/>
      <c r="E32" s="10"/>
      <c r="F32" s="10"/>
      <c r="G32" s="10"/>
      <c r="H32" s="10"/>
      <c r="I32" s="12" t="str">
        <f>IF(OR(G32="",H32=""),"",INDEX(Setup!$B$2:$D$4,MATCH(G32,Setup!$A$2:$A$4,0),MATCH(H32,Setup!$B$1:$D$1,0)))</f>
        <v/>
      </c>
      <c r="J32" s="10"/>
      <c r="K32" s="13"/>
      <c r="L32" s="13"/>
      <c r="M32" s="12" t="str">
        <f>IF(COUNTA(B32:L32)=0,"",IF(I32="","",I32+IFERROR(VLOOKUP(J32,Setup!$F$2:$G$4,2,FALSE),0)))</f>
        <v/>
      </c>
      <c r="N32" s="11"/>
    </row>
    <row r="33" spans="1:14" x14ac:dyDescent="0.25">
      <c r="A33" s="9">
        <v>26</v>
      </c>
      <c r="B33" s="10"/>
      <c r="C33" s="11"/>
      <c r="D33" s="11"/>
      <c r="E33" s="10"/>
      <c r="F33" s="10"/>
      <c r="G33" s="10"/>
      <c r="H33" s="10"/>
      <c r="I33" s="12" t="str">
        <f>IF(OR(G33="",H33=""),"",INDEX(Setup!$B$2:$D$4,MATCH(G33,Setup!$A$2:$A$4,0),MATCH(H33,Setup!$B$1:$D$1,0)))</f>
        <v/>
      </c>
      <c r="J33" s="10"/>
      <c r="K33" s="13"/>
      <c r="L33" s="13"/>
      <c r="M33" s="12" t="str">
        <f>IF(COUNTA(B33:L33)=0,"",IF(I33="","",I33+IFERROR(VLOOKUP(J33,Setup!$F$2:$G$4,2,FALSE),0)))</f>
        <v/>
      </c>
      <c r="N33" s="11"/>
    </row>
    <row r="34" spans="1:14" x14ac:dyDescent="0.25">
      <c r="A34" s="9">
        <v>27</v>
      </c>
      <c r="B34" s="10"/>
      <c r="C34" s="11"/>
      <c r="D34" s="11"/>
      <c r="E34" s="10"/>
      <c r="F34" s="10"/>
      <c r="G34" s="10"/>
      <c r="H34" s="10"/>
      <c r="I34" s="12" t="str">
        <f>IF(OR(G34="",H34=""),"",INDEX(Setup!$B$2:$D$4,MATCH(G34,Setup!$A$2:$A$4,0),MATCH(H34,Setup!$B$1:$D$1,0)))</f>
        <v/>
      </c>
      <c r="J34" s="10"/>
      <c r="K34" s="13"/>
      <c r="L34" s="13"/>
      <c r="M34" s="12" t="str">
        <f>IF(COUNTA(B34:L34)=0,"",IF(I34="","",I34+IFERROR(VLOOKUP(J34,Setup!$F$2:$G$4,2,FALSE),0)))</f>
        <v/>
      </c>
      <c r="N34" s="11"/>
    </row>
    <row r="35" spans="1:14" x14ac:dyDescent="0.25">
      <c r="A35" s="9">
        <v>28</v>
      </c>
      <c r="B35" s="10"/>
      <c r="C35" s="11"/>
      <c r="D35" s="11"/>
      <c r="E35" s="10"/>
      <c r="F35" s="10"/>
      <c r="G35" s="10"/>
      <c r="H35" s="10"/>
      <c r="I35" s="12" t="str">
        <f>IF(OR(G35="",H35=""),"",INDEX(Setup!$B$2:$D$4,MATCH(G35,Setup!$A$2:$A$4,0),MATCH(H35,Setup!$B$1:$D$1,0)))</f>
        <v/>
      </c>
      <c r="J35" s="10"/>
      <c r="K35" s="13"/>
      <c r="L35" s="13"/>
      <c r="M35" s="12" t="str">
        <f>IF(COUNTA(B35:L35)=0,"",IF(I35="","",I35+IFERROR(VLOOKUP(J35,Setup!$F$2:$G$4,2,FALSE),0)))</f>
        <v/>
      </c>
      <c r="N35" s="11"/>
    </row>
    <row r="36" spans="1:14" x14ac:dyDescent="0.25">
      <c r="A36" s="9">
        <v>29</v>
      </c>
      <c r="B36" s="10"/>
      <c r="C36" s="11"/>
      <c r="D36" s="11"/>
      <c r="E36" s="10"/>
      <c r="F36" s="10"/>
      <c r="G36" s="10"/>
      <c r="H36" s="10"/>
      <c r="I36" s="12" t="str">
        <f>IF(OR(G36="",H36=""),"",INDEX(Setup!$B$2:$D$4,MATCH(G36,Setup!$A$2:$A$4,0),MATCH(H36,Setup!$B$1:$D$1,0)))</f>
        <v/>
      </c>
      <c r="J36" s="10"/>
      <c r="K36" s="13"/>
      <c r="L36" s="13"/>
      <c r="M36" s="12" t="str">
        <f>IF(COUNTA(B36:L36)=0,"",IF(I36="","",I36+IFERROR(VLOOKUP(J36,Setup!$F$2:$G$4,2,FALSE),0)))</f>
        <v/>
      </c>
      <c r="N36" s="11"/>
    </row>
    <row r="37" spans="1:14" x14ac:dyDescent="0.25">
      <c r="A37" s="9">
        <v>30</v>
      </c>
      <c r="B37" s="10"/>
      <c r="C37" s="11"/>
      <c r="D37" s="11"/>
      <c r="E37" s="10"/>
      <c r="F37" s="10"/>
      <c r="G37" s="10"/>
      <c r="H37" s="10"/>
      <c r="I37" s="12" t="str">
        <f>IF(OR(G37="",H37=""),"",INDEX(Setup!$B$2:$D$4,MATCH(G37,Setup!$A$2:$A$4,0),MATCH(H37,Setup!$B$1:$D$1,0)))</f>
        <v/>
      </c>
      <c r="J37" s="10"/>
      <c r="K37" s="13"/>
      <c r="L37" s="13"/>
      <c r="M37" s="12" t="str">
        <f>IF(COUNTA(B37:L37)=0,"",IF(I37="","",I37+IFERROR(VLOOKUP(J37,Setup!$F$2:$G$4,2,FALSE),0)))</f>
        <v/>
      </c>
      <c r="N37" s="11"/>
    </row>
    <row r="38" spans="1:14" x14ac:dyDescent="0.25">
      <c r="A38" s="9">
        <v>31</v>
      </c>
      <c r="B38" s="10"/>
      <c r="C38" s="11"/>
      <c r="D38" s="11"/>
      <c r="E38" s="10"/>
      <c r="F38" s="10"/>
      <c r="G38" s="10"/>
      <c r="H38" s="10"/>
      <c r="I38" s="12" t="str">
        <f>IF(OR(G38="",H38=""),"",INDEX(Setup!$B$2:$D$4,MATCH(G38,Setup!$A$2:$A$4,0),MATCH(H38,Setup!$B$1:$D$1,0)))</f>
        <v/>
      </c>
      <c r="J38" s="10"/>
      <c r="K38" s="13"/>
      <c r="L38" s="13"/>
      <c r="M38" s="12" t="str">
        <f>IF(COUNTA(B38:L38)=0,"",IF(I38="","",I38+IFERROR(VLOOKUP(J38,Setup!$F$2:$G$4,2,FALSE),0)))</f>
        <v/>
      </c>
      <c r="N38" s="11"/>
    </row>
    <row r="39" spans="1:14" x14ac:dyDescent="0.25">
      <c r="A39" s="9">
        <v>32</v>
      </c>
      <c r="B39" s="10"/>
      <c r="C39" s="11"/>
      <c r="D39" s="11"/>
      <c r="E39" s="10"/>
      <c r="F39" s="10"/>
      <c r="G39" s="10"/>
      <c r="H39" s="10"/>
      <c r="I39" s="12" t="str">
        <f>IF(OR(G39="",H39=""),"",INDEX(Setup!$B$2:$D$4,MATCH(G39,Setup!$A$2:$A$4,0),MATCH(H39,Setup!$B$1:$D$1,0)))</f>
        <v/>
      </c>
      <c r="J39" s="10"/>
      <c r="K39" s="13"/>
      <c r="L39" s="13"/>
      <c r="M39" s="12" t="str">
        <f>IF(COUNTA(B39:L39)=0,"",IF(I39="","",I39+IFERROR(VLOOKUP(J39,Setup!$F$2:$G$4,2,FALSE),0)))</f>
        <v/>
      </c>
      <c r="N39" s="11"/>
    </row>
    <row r="40" spans="1:14" x14ac:dyDescent="0.25">
      <c r="A40" s="9">
        <v>33</v>
      </c>
      <c r="B40" s="10"/>
      <c r="C40" s="11"/>
      <c r="D40" s="11"/>
      <c r="E40" s="10"/>
      <c r="F40" s="10"/>
      <c r="G40" s="10"/>
      <c r="H40" s="10"/>
      <c r="I40" s="12" t="str">
        <f>IF(OR(G40="",H40=""),"",INDEX(Setup!$B$2:$D$4,MATCH(G40,Setup!$A$2:$A$4,0),MATCH(H40,Setup!$B$1:$D$1,0)))</f>
        <v/>
      </c>
      <c r="J40" s="10"/>
      <c r="K40" s="13"/>
      <c r="L40" s="13"/>
      <c r="M40" s="12" t="str">
        <f>IF(COUNTA(B40:L40)=0,"",IF(I40="","",I40+IFERROR(VLOOKUP(J40,Setup!$F$2:$G$4,2,FALSE),0)))</f>
        <v/>
      </c>
      <c r="N40" s="11"/>
    </row>
    <row r="41" spans="1:14" x14ac:dyDescent="0.25">
      <c r="A41" s="9">
        <v>34</v>
      </c>
      <c r="B41" s="10"/>
      <c r="C41" s="11"/>
      <c r="D41" s="11"/>
      <c r="E41" s="10"/>
      <c r="F41" s="10"/>
      <c r="G41" s="10"/>
      <c r="H41" s="10"/>
      <c r="I41" s="12" t="str">
        <f>IF(OR(G41="",H41=""),"",INDEX(Setup!$B$2:$D$4,MATCH(G41,Setup!$A$2:$A$4,0),MATCH(H41,Setup!$B$1:$D$1,0)))</f>
        <v/>
      </c>
      <c r="J41" s="10"/>
      <c r="K41" s="13"/>
      <c r="L41" s="13"/>
      <c r="M41" s="12" t="str">
        <f>IF(COUNTA(B41:L41)=0,"",IF(I41="","",I41+IFERROR(VLOOKUP(J41,Setup!$F$2:$G$4,2,FALSE),0)))</f>
        <v/>
      </c>
      <c r="N41" s="11"/>
    </row>
    <row r="42" spans="1:14" x14ac:dyDescent="0.25">
      <c r="A42" s="9">
        <v>35</v>
      </c>
      <c r="B42" s="10"/>
      <c r="C42" s="11"/>
      <c r="D42" s="11"/>
      <c r="E42" s="10"/>
      <c r="F42" s="10"/>
      <c r="G42" s="10"/>
      <c r="H42" s="10"/>
      <c r="I42" s="12" t="str">
        <f>IF(OR(G42="",H42=""),"",INDEX(Setup!$B$2:$D$4,MATCH(G42,Setup!$A$2:$A$4,0),MATCH(H42,Setup!$B$1:$D$1,0)))</f>
        <v/>
      </c>
      <c r="J42" s="10"/>
      <c r="K42" s="13"/>
      <c r="L42" s="13"/>
      <c r="M42" s="12" t="str">
        <f>IF(COUNTA(B42:L42)=0,"",IF(I42="","",I42+IFERROR(VLOOKUP(J42,Setup!$F$2:$G$4,2,FALSE),0)))</f>
        <v/>
      </c>
      <c r="N42" s="11"/>
    </row>
    <row r="43" spans="1:14" x14ac:dyDescent="0.25">
      <c r="A43" s="9">
        <v>36</v>
      </c>
      <c r="B43" s="10"/>
      <c r="C43" s="11"/>
      <c r="D43" s="11"/>
      <c r="E43" s="10"/>
      <c r="F43" s="10"/>
      <c r="G43" s="10"/>
      <c r="H43" s="10"/>
      <c r="I43" s="12" t="str">
        <f>IF(OR(G43="",H43=""),"",INDEX(Setup!$B$2:$D$4,MATCH(G43,Setup!$A$2:$A$4,0),MATCH(H43,Setup!$B$1:$D$1,0)))</f>
        <v/>
      </c>
      <c r="J43" s="10"/>
      <c r="K43" s="13"/>
      <c r="L43" s="13"/>
      <c r="M43" s="12" t="str">
        <f>IF(COUNTA(B43:L43)=0,"",IF(I43="","",I43+IFERROR(VLOOKUP(J43,Setup!$F$2:$G$4,2,FALSE),0)))</f>
        <v/>
      </c>
      <c r="N43" s="11"/>
    </row>
    <row r="44" spans="1:14" x14ac:dyDescent="0.25">
      <c r="A44" s="9">
        <v>37</v>
      </c>
      <c r="B44" s="10"/>
      <c r="C44" s="11"/>
      <c r="D44" s="11"/>
      <c r="E44" s="10"/>
      <c r="F44" s="10"/>
      <c r="G44" s="10"/>
      <c r="H44" s="10"/>
      <c r="I44" s="12" t="str">
        <f>IF(OR(G44="",H44=""),"",INDEX(Setup!$B$2:$D$4,MATCH(G44,Setup!$A$2:$A$4,0),MATCH(H44,Setup!$B$1:$D$1,0)))</f>
        <v/>
      </c>
      <c r="J44" s="10"/>
      <c r="K44" s="13"/>
      <c r="L44" s="13"/>
      <c r="M44" s="12" t="str">
        <f>IF(COUNTA(B44:L44)=0,"",IF(I44="","",I44+IFERROR(VLOOKUP(J44,Setup!$F$2:$G$4,2,FALSE),0)))</f>
        <v/>
      </c>
      <c r="N44" s="11"/>
    </row>
    <row r="45" spans="1:14" x14ac:dyDescent="0.25">
      <c r="A45" s="9">
        <v>38</v>
      </c>
      <c r="B45" s="10"/>
      <c r="C45" s="11"/>
      <c r="D45" s="11"/>
      <c r="E45" s="10"/>
      <c r="F45" s="10"/>
      <c r="G45" s="10"/>
      <c r="H45" s="10"/>
      <c r="I45" s="12" t="str">
        <f>IF(OR(G45="",H45=""),"",INDEX(Setup!$B$2:$D$4,MATCH(G45,Setup!$A$2:$A$4,0),MATCH(H45,Setup!$B$1:$D$1,0)))</f>
        <v/>
      </c>
      <c r="J45" s="10"/>
      <c r="K45" s="13"/>
      <c r="L45" s="13"/>
      <c r="M45" s="12" t="str">
        <f>IF(COUNTA(B45:L45)=0,"",IF(I45="","",I45+IFERROR(VLOOKUP(J45,Setup!$F$2:$G$4,2,FALSE),0)))</f>
        <v/>
      </c>
      <c r="N45" s="11"/>
    </row>
    <row r="46" spans="1:14" x14ac:dyDescent="0.25">
      <c r="A46" s="9">
        <v>39</v>
      </c>
      <c r="B46" s="10"/>
      <c r="C46" s="11"/>
      <c r="D46" s="11"/>
      <c r="E46" s="10"/>
      <c r="F46" s="10"/>
      <c r="G46" s="10"/>
      <c r="H46" s="10"/>
      <c r="I46" s="12" t="str">
        <f>IF(OR(G46="",H46=""),"",INDEX(Setup!$B$2:$D$4,MATCH(G46,Setup!$A$2:$A$4,0),MATCH(H46,Setup!$B$1:$D$1,0)))</f>
        <v/>
      </c>
      <c r="J46" s="10"/>
      <c r="K46" s="13"/>
      <c r="L46" s="13"/>
      <c r="M46" s="12" t="str">
        <f>IF(COUNTA(B46:L46)=0,"",IF(I46="","",I46+IFERROR(VLOOKUP(J46,Setup!$F$2:$G$4,2,FALSE),0)))</f>
        <v/>
      </c>
      <c r="N46" s="11"/>
    </row>
    <row r="47" spans="1:14" x14ac:dyDescent="0.25">
      <c r="A47" s="9">
        <v>40</v>
      </c>
      <c r="B47" s="10"/>
      <c r="C47" s="11"/>
      <c r="D47" s="11"/>
      <c r="E47" s="10"/>
      <c r="F47" s="10"/>
      <c r="G47" s="10"/>
      <c r="H47" s="10"/>
      <c r="I47" s="12" t="str">
        <f>IF(OR(G47="",H47=""),"",INDEX(Setup!$B$2:$D$4,MATCH(G47,Setup!$A$2:$A$4,0),MATCH(H47,Setup!$B$1:$D$1,0)))</f>
        <v/>
      </c>
      <c r="J47" s="10"/>
      <c r="K47" s="13"/>
      <c r="L47" s="13"/>
      <c r="M47" s="12" t="str">
        <f>IF(COUNTA(B47:L47)=0,"",IF(I47="","",I47+IFERROR(VLOOKUP(J47,Setup!$F$2:$G$4,2,FALSE),0)))</f>
        <v/>
      </c>
      <c r="N47" s="11"/>
    </row>
    <row r="48" spans="1:14" x14ac:dyDescent="0.25">
      <c r="A48" s="9">
        <v>41</v>
      </c>
      <c r="B48" s="10"/>
      <c r="C48" s="11"/>
      <c r="D48" s="11"/>
      <c r="E48" s="10"/>
      <c r="F48" s="10"/>
      <c r="G48" s="10"/>
      <c r="H48" s="10"/>
      <c r="I48" s="12" t="str">
        <f>IF(OR(G48="",H48=""),"",INDEX(Setup!$B$2:$D$4,MATCH(G48,Setup!$A$2:$A$4,0),MATCH(H48,Setup!$B$1:$D$1,0)))</f>
        <v/>
      </c>
      <c r="J48" s="10"/>
      <c r="K48" s="13"/>
      <c r="L48" s="13"/>
      <c r="M48" s="12" t="str">
        <f>IF(COUNTA(B48:L48)=0,"",IF(I48="","",I48+IFERROR(VLOOKUP(J48,Setup!$F$2:$G$4,2,FALSE),0)))</f>
        <v/>
      </c>
      <c r="N48" s="11"/>
    </row>
    <row r="49" spans="1:14" x14ac:dyDescent="0.25">
      <c r="A49" s="9">
        <v>42</v>
      </c>
      <c r="B49" s="10"/>
      <c r="C49" s="11"/>
      <c r="D49" s="11"/>
      <c r="E49" s="10"/>
      <c r="F49" s="10"/>
      <c r="G49" s="10"/>
      <c r="H49" s="10"/>
      <c r="I49" s="12" t="str">
        <f>IF(OR(G49="",H49=""),"",INDEX(Setup!$B$2:$D$4,MATCH(G49,Setup!$A$2:$A$4,0),MATCH(H49,Setup!$B$1:$D$1,0)))</f>
        <v/>
      </c>
      <c r="J49" s="10"/>
      <c r="K49" s="13"/>
      <c r="L49" s="13"/>
      <c r="M49" s="12" t="str">
        <f>IF(COUNTA(B49:L49)=0,"",IF(I49="","",I49+IFERROR(VLOOKUP(J49,Setup!$F$2:$G$4,2,FALSE),0)))</f>
        <v/>
      </c>
      <c r="N49" s="11"/>
    </row>
    <row r="50" spans="1:14" x14ac:dyDescent="0.25">
      <c r="A50" s="9">
        <v>43</v>
      </c>
      <c r="B50" s="10"/>
      <c r="C50" s="11"/>
      <c r="D50" s="11"/>
      <c r="E50" s="10"/>
      <c r="F50" s="10"/>
      <c r="G50" s="10"/>
      <c r="H50" s="10"/>
      <c r="I50" s="12" t="str">
        <f>IF(OR(G50="",H50=""),"",INDEX(Setup!$B$2:$D$4,MATCH(G50,Setup!$A$2:$A$4,0),MATCH(H50,Setup!$B$1:$D$1,0)))</f>
        <v/>
      </c>
      <c r="J50" s="10"/>
      <c r="K50" s="13"/>
      <c r="L50" s="13"/>
      <c r="M50" s="12" t="str">
        <f>IF(COUNTA(B50:L50)=0,"",IF(I50="","",I50+IFERROR(VLOOKUP(J50,Setup!$F$2:$G$4,2,FALSE),0)))</f>
        <v/>
      </c>
      <c r="N50" s="11"/>
    </row>
    <row r="51" spans="1:14" x14ac:dyDescent="0.25">
      <c r="A51" s="9">
        <v>44</v>
      </c>
      <c r="B51" s="10"/>
      <c r="C51" s="11"/>
      <c r="D51" s="11"/>
      <c r="E51" s="10"/>
      <c r="F51" s="10"/>
      <c r="G51" s="10"/>
      <c r="H51" s="10"/>
      <c r="I51" s="12" t="str">
        <f>IF(OR(G51="",H51=""),"",INDEX(Setup!$B$2:$D$4,MATCH(G51,Setup!$A$2:$A$4,0),MATCH(H51,Setup!$B$1:$D$1,0)))</f>
        <v/>
      </c>
      <c r="J51" s="10"/>
      <c r="K51" s="13"/>
      <c r="L51" s="13"/>
      <c r="M51" s="12" t="str">
        <f>IF(COUNTA(B51:L51)=0,"",IF(I51="","",I51+IFERROR(VLOOKUP(J51,Setup!$F$2:$G$4,2,FALSE),0)))</f>
        <v/>
      </c>
      <c r="N51" s="11"/>
    </row>
    <row r="52" spans="1:14" x14ac:dyDescent="0.25">
      <c r="A52" s="9">
        <v>45</v>
      </c>
      <c r="B52" s="10"/>
      <c r="C52" s="11"/>
      <c r="D52" s="11"/>
      <c r="E52" s="10"/>
      <c r="F52" s="10"/>
      <c r="G52" s="10"/>
      <c r="H52" s="10"/>
      <c r="I52" s="12" t="str">
        <f>IF(OR(G52="",H52=""),"",INDEX(Setup!$B$2:$D$4,MATCH(G52,Setup!$A$2:$A$4,0),MATCH(H52,Setup!$B$1:$D$1,0)))</f>
        <v/>
      </c>
      <c r="J52" s="10"/>
      <c r="K52" s="13"/>
      <c r="L52" s="13"/>
      <c r="M52" s="12" t="str">
        <f>IF(COUNTA(B52:L52)=0,"",IF(I52="","",I52+IFERROR(VLOOKUP(J52,Setup!$F$2:$G$4,2,FALSE),0)))</f>
        <v/>
      </c>
      <c r="N52" s="11"/>
    </row>
    <row r="53" spans="1:14" x14ac:dyDescent="0.25">
      <c r="A53" s="9">
        <v>46</v>
      </c>
      <c r="B53" s="10"/>
      <c r="C53" s="11"/>
      <c r="D53" s="11"/>
      <c r="E53" s="10"/>
      <c r="F53" s="10"/>
      <c r="G53" s="10"/>
      <c r="H53" s="10"/>
      <c r="I53" s="12" t="str">
        <f>IF(OR(G53="",H53=""),"",INDEX(Setup!$B$2:$D$4,MATCH(G53,Setup!$A$2:$A$4,0),MATCH(H53,Setup!$B$1:$D$1,0)))</f>
        <v/>
      </c>
      <c r="J53" s="10"/>
      <c r="K53" s="13"/>
      <c r="L53" s="13"/>
      <c r="M53" s="12" t="str">
        <f>IF(COUNTA(B53:L53)=0,"",IF(I53="","",I53+IFERROR(VLOOKUP(J53,Setup!$F$2:$G$4,2,FALSE),0)))</f>
        <v/>
      </c>
      <c r="N53" s="11"/>
    </row>
    <row r="54" spans="1:14" x14ac:dyDescent="0.25">
      <c r="A54" s="9">
        <v>47</v>
      </c>
      <c r="B54" s="10"/>
      <c r="C54" s="11"/>
      <c r="D54" s="11"/>
      <c r="E54" s="10"/>
      <c r="F54" s="10"/>
      <c r="G54" s="10"/>
      <c r="H54" s="10"/>
      <c r="I54" s="12" t="str">
        <f>IF(OR(G54="",H54=""),"",INDEX(Setup!$B$2:$D$4,MATCH(G54,Setup!$A$2:$A$4,0),MATCH(H54,Setup!$B$1:$D$1,0)))</f>
        <v/>
      </c>
      <c r="J54" s="10"/>
      <c r="K54" s="13"/>
      <c r="L54" s="13"/>
      <c r="M54" s="12" t="str">
        <f>IF(COUNTA(B54:L54)=0,"",IF(I54="","",I54+IFERROR(VLOOKUP(J54,Setup!$F$2:$G$4,2,FALSE),0)))</f>
        <v/>
      </c>
      <c r="N54" s="11"/>
    </row>
    <row r="55" spans="1:14" x14ac:dyDescent="0.25">
      <c r="A55" s="9">
        <v>48</v>
      </c>
      <c r="B55" s="10"/>
      <c r="C55" s="11"/>
      <c r="D55" s="11"/>
      <c r="E55" s="10"/>
      <c r="F55" s="10"/>
      <c r="G55" s="10"/>
      <c r="H55" s="10"/>
      <c r="I55" s="12" t="str">
        <f>IF(OR(G55="",H55=""),"",INDEX(Setup!$B$2:$D$4,MATCH(G55,Setup!$A$2:$A$4,0),MATCH(H55,Setup!$B$1:$D$1,0)))</f>
        <v/>
      </c>
      <c r="J55" s="10"/>
      <c r="K55" s="13"/>
      <c r="L55" s="13"/>
      <c r="M55" s="12" t="str">
        <f>IF(COUNTA(B55:L55)=0,"",IF(I55="","",I55+IFERROR(VLOOKUP(J55,Setup!$F$2:$G$4,2,FALSE),0)))</f>
        <v/>
      </c>
      <c r="N55" s="11"/>
    </row>
    <row r="56" spans="1:14" x14ac:dyDescent="0.25">
      <c r="A56" s="9">
        <v>49</v>
      </c>
      <c r="B56" s="10"/>
      <c r="C56" s="11"/>
      <c r="D56" s="11"/>
      <c r="E56" s="10"/>
      <c r="F56" s="10"/>
      <c r="G56" s="10"/>
      <c r="H56" s="10"/>
      <c r="I56" s="12" t="str">
        <f>IF(OR(G56="",H56=""),"",INDEX(Setup!$B$2:$D$4,MATCH(G56,Setup!$A$2:$A$4,0),MATCH(H56,Setup!$B$1:$D$1,0)))</f>
        <v/>
      </c>
      <c r="J56" s="10"/>
      <c r="K56" s="13"/>
      <c r="L56" s="13"/>
      <c r="M56" s="12" t="str">
        <f>IF(COUNTA(B56:L56)=0,"",IF(I56="","",I56+IFERROR(VLOOKUP(J56,Setup!$F$2:$G$4,2,FALSE),0)))</f>
        <v/>
      </c>
      <c r="N56" s="11"/>
    </row>
    <row r="57" spans="1:14" x14ac:dyDescent="0.25">
      <c r="A57" s="9">
        <v>50</v>
      </c>
      <c r="B57" s="10"/>
      <c r="C57" s="11"/>
      <c r="D57" s="11"/>
      <c r="E57" s="10"/>
      <c r="F57" s="10"/>
      <c r="G57" s="10"/>
      <c r="H57" s="10"/>
      <c r="I57" s="12" t="str">
        <f>IF(OR(G57="",H57=""),"",INDEX(Setup!$B$2:$D$4,MATCH(G57,Setup!$A$2:$A$4,0),MATCH(H57,Setup!$B$1:$D$1,0)))</f>
        <v/>
      </c>
      <c r="J57" s="10"/>
      <c r="K57" s="13"/>
      <c r="L57" s="13"/>
      <c r="M57" s="12" t="str">
        <f>IF(COUNTA(B57:L57)=0,"",IF(I57="","",I57+IFERROR(VLOOKUP(J57,Setup!$F$2:$G$4,2,FALSE),0)))</f>
        <v/>
      </c>
      <c r="N57" s="11"/>
    </row>
    <row r="58" spans="1:14" x14ac:dyDescent="0.25">
      <c r="A58" s="9">
        <v>51</v>
      </c>
      <c r="B58" s="10"/>
      <c r="C58" s="11"/>
      <c r="D58" s="11"/>
      <c r="E58" s="10"/>
      <c r="F58" s="10"/>
      <c r="G58" s="10"/>
      <c r="H58" s="10"/>
      <c r="I58" s="12" t="str">
        <f>IF(OR(G58="",H58=""),"",INDEX(Setup!$B$2:$D$4,MATCH(G58,Setup!$A$2:$A$4,0),MATCH(H58,Setup!$B$1:$D$1,0)))</f>
        <v/>
      </c>
      <c r="J58" s="10"/>
      <c r="K58" s="13"/>
      <c r="L58" s="13"/>
      <c r="M58" s="12" t="str">
        <f>IF(COUNTA(B58:L58)=0,"",IF(I58="","",I58+IFERROR(VLOOKUP(J58,Setup!$F$2:$G$4,2,FALSE),0)))</f>
        <v/>
      </c>
      <c r="N58" s="11"/>
    </row>
    <row r="59" spans="1:14" x14ac:dyDescent="0.25">
      <c r="A59" s="9">
        <v>52</v>
      </c>
      <c r="B59" s="10"/>
      <c r="C59" s="11"/>
      <c r="D59" s="11"/>
      <c r="E59" s="10"/>
      <c r="F59" s="10"/>
      <c r="G59" s="10"/>
      <c r="H59" s="10"/>
      <c r="I59" s="12" t="str">
        <f>IF(OR(G59="",H59=""),"",INDEX(Setup!$B$2:$D$4,MATCH(G59,Setup!$A$2:$A$4,0),MATCH(H59,Setup!$B$1:$D$1,0)))</f>
        <v/>
      </c>
      <c r="J59" s="10"/>
      <c r="K59" s="13"/>
      <c r="L59" s="13"/>
      <c r="M59" s="12" t="str">
        <f>IF(COUNTA(B59:L59)=0,"",IF(I59="","",I59+IFERROR(VLOOKUP(J59,Setup!$F$2:$G$4,2,FALSE),0)))</f>
        <v/>
      </c>
      <c r="N59" s="11"/>
    </row>
    <row r="60" spans="1:14" x14ac:dyDescent="0.25">
      <c r="A60" s="9">
        <v>53</v>
      </c>
      <c r="B60" s="10"/>
      <c r="C60" s="11"/>
      <c r="D60" s="11"/>
      <c r="E60" s="10"/>
      <c r="F60" s="10"/>
      <c r="G60" s="10"/>
      <c r="H60" s="10"/>
      <c r="I60" s="12" t="str">
        <f>IF(OR(G60="",H60=""),"",INDEX(Setup!$B$2:$D$4,MATCH(G60,Setup!$A$2:$A$4,0),MATCH(H60,Setup!$B$1:$D$1,0)))</f>
        <v/>
      </c>
      <c r="J60" s="10"/>
      <c r="K60" s="13"/>
      <c r="L60" s="13"/>
      <c r="M60" s="12" t="str">
        <f>IF(COUNTA(B60:L60)=0,"",IF(I60="","",I60+IFERROR(VLOOKUP(J60,Setup!$F$2:$G$4,2,FALSE),0)))</f>
        <v/>
      </c>
      <c r="N60" s="11"/>
    </row>
    <row r="61" spans="1:14" x14ac:dyDescent="0.25">
      <c r="A61" s="9">
        <v>54</v>
      </c>
      <c r="B61" s="10"/>
      <c r="C61" s="11"/>
      <c r="D61" s="11"/>
      <c r="E61" s="10"/>
      <c r="F61" s="10"/>
      <c r="G61" s="10"/>
      <c r="H61" s="10"/>
      <c r="I61" s="12" t="str">
        <f>IF(OR(G61="",H61=""),"",INDEX(Setup!$B$2:$D$4,MATCH(G61,Setup!$A$2:$A$4,0),MATCH(H61,Setup!$B$1:$D$1,0)))</f>
        <v/>
      </c>
      <c r="J61" s="10"/>
      <c r="K61" s="13"/>
      <c r="L61" s="13"/>
      <c r="M61" s="12" t="str">
        <f>IF(COUNTA(B61:L61)=0,"",IF(I61="","",I61+IFERROR(VLOOKUP(J61,Setup!$F$2:$G$4,2,FALSE),0)))</f>
        <v/>
      </c>
      <c r="N61" s="11"/>
    </row>
    <row r="62" spans="1:14" x14ac:dyDescent="0.25">
      <c r="A62" s="9">
        <v>55</v>
      </c>
      <c r="B62" s="10"/>
      <c r="C62" s="11"/>
      <c r="D62" s="11"/>
      <c r="E62" s="10"/>
      <c r="F62" s="10"/>
      <c r="G62" s="10"/>
      <c r="H62" s="10"/>
      <c r="I62" s="12" t="str">
        <f>IF(OR(G62="",H62=""),"",INDEX(Setup!$B$2:$D$4,MATCH(G62,Setup!$A$2:$A$4,0),MATCH(H62,Setup!$B$1:$D$1,0)))</f>
        <v/>
      </c>
      <c r="J62" s="10"/>
      <c r="K62" s="13"/>
      <c r="L62" s="13"/>
      <c r="M62" s="12" t="str">
        <f>IF(COUNTA(B62:L62)=0,"",IF(I62="","",I62+IFERROR(VLOOKUP(J62,Setup!$F$2:$G$4,2,FALSE),0)))</f>
        <v/>
      </c>
      <c r="N62" s="11"/>
    </row>
    <row r="63" spans="1:14" x14ac:dyDescent="0.25">
      <c r="A63" s="9">
        <v>56</v>
      </c>
      <c r="B63" s="10"/>
      <c r="C63" s="11"/>
      <c r="D63" s="11"/>
      <c r="E63" s="10"/>
      <c r="F63" s="10"/>
      <c r="G63" s="10"/>
      <c r="H63" s="10"/>
      <c r="I63" s="12" t="str">
        <f>IF(OR(G63="",H63=""),"",INDEX(Setup!$B$2:$D$4,MATCH(G63,Setup!$A$2:$A$4,0),MATCH(H63,Setup!$B$1:$D$1,0)))</f>
        <v/>
      </c>
      <c r="J63" s="10"/>
      <c r="K63" s="13"/>
      <c r="L63" s="13"/>
      <c r="M63" s="12" t="str">
        <f>IF(COUNTA(B63:L63)=0,"",IF(I63="","",I63+IFERROR(VLOOKUP(J63,Setup!$F$2:$G$4,2,FALSE),0)))</f>
        <v/>
      </c>
      <c r="N63" s="11"/>
    </row>
    <row r="64" spans="1:14" x14ac:dyDescent="0.25">
      <c r="A64" s="9">
        <v>57</v>
      </c>
      <c r="B64" s="10"/>
      <c r="C64" s="11"/>
      <c r="D64" s="11"/>
      <c r="E64" s="10"/>
      <c r="F64" s="10"/>
      <c r="G64" s="10"/>
      <c r="H64" s="10"/>
      <c r="I64" s="12" t="str">
        <f>IF(OR(G64="",H64=""),"",INDEX(Setup!$B$2:$D$4,MATCH(G64,Setup!$A$2:$A$4,0),MATCH(H64,Setup!$B$1:$D$1,0)))</f>
        <v/>
      </c>
      <c r="J64" s="10"/>
      <c r="K64" s="13"/>
      <c r="L64" s="13"/>
      <c r="M64" s="12" t="str">
        <f>IF(COUNTA(B64:L64)=0,"",IF(I64="","",I64+IFERROR(VLOOKUP(J64,Setup!$F$2:$G$4,2,FALSE),0)))</f>
        <v/>
      </c>
      <c r="N64" s="11"/>
    </row>
    <row r="65" spans="1:14" x14ac:dyDescent="0.25">
      <c r="A65" s="9">
        <v>58</v>
      </c>
      <c r="B65" s="10"/>
      <c r="C65" s="11"/>
      <c r="D65" s="11"/>
      <c r="E65" s="10"/>
      <c r="F65" s="10"/>
      <c r="G65" s="10"/>
      <c r="H65" s="10"/>
      <c r="I65" s="12" t="str">
        <f>IF(OR(G65="",H65=""),"",INDEX(Setup!$B$2:$D$4,MATCH(G65,Setup!$A$2:$A$4,0),MATCH(H65,Setup!$B$1:$D$1,0)))</f>
        <v/>
      </c>
      <c r="J65" s="10"/>
      <c r="K65" s="13"/>
      <c r="L65" s="13"/>
      <c r="M65" s="12" t="str">
        <f>IF(COUNTA(B65:L65)=0,"",IF(I65="","",I65+IFERROR(VLOOKUP(J65,Setup!$F$2:$G$4,2,FALSE),0)))</f>
        <v/>
      </c>
      <c r="N65" s="11"/>
    </row>
    <row r="66" spans="1:14" x14ac:dyDescent="0.25">
      <c r="A66" s="9">
        <v>59</v>
      </c>
      <c r="B66" s="10"/>
      <c r="C66" s="11"/>
      <c r="D66" s="11"/>
      <c r="E66" s="10"/>
      <c r="F66" s="10"/>
      <c r="G66" s="10"/>
      <c r="H66" s="10"/>
      <c r="I66" s="12" t="str">
        <f>IF(OR(G66="",H66=""),"",INDEX(Setup!$B$2:$D$4,MATCH(G66,Setup!$A$2:$A$4,0),MATCH(H66,Setup!$B$1:$D$1,0)))</f>
        <v/>
      </c>
      <c r="J66" s="10"/>
      <c r="K66" s="13"/>
      <c r="L66" s="13"/>
      <c r="M66" s="12" t="str">
        <f>IF(COUNTA(B66:L66)=0,"",IF(I66="","",I66+IFERROR(VLOOKUP(J66,Setup!$F$2:$G$4,2,FALSE),0)))</f>
        <v/>
      </c>
      <c r="N66" s="11"/>
    </row>
    <row r="67" spans="1:14" x14ac:dyDescent="0.25">
      <c r="A67" s="9">
        <v>60</v>
      </c>
      <c r="B67" s="10"/>
      <c r="C67" s="11"/>
      <c r="D67" s="11"/>
      <c r="E67" s="10"/>
      <c r="F67" s="10"/>
      <c r="G67" s="10"/>
      <c r="H67" s="10"/>
      <c r="I67" s="12" t="str">
        <f>IF(OR(G67="",H67=""),"",INDEX(Setup!$B$2:$D$4,MATCH(G67,Setup!$A$2:$A$4,0),MATCH(H67,Setup!$B$1:$D$1,0)))</f>
        <v/>
      </c>
      <c r="J67" s="10"/>
      <c r="K67" s="13"/>
      <c r="L67" s="13"/>
      <c r="M67" s="12" t="str">
        <f>IF(COUNTA(B67:L67)=0,"",IF(I67="","",I67+IFERROR(VLOOKUP(J67,Setup!$F$2:$G$4,2,FALSE),0)))</f>
        <v/>
      </c>
      <c r="N67" s="11"/>
    </row>
  </sheetData>
  <mergeCells count="13">
    <mergeCell ref="Q17:R17"/>
    <mergeCell ref="K3:N3"/>
    <mergeCell ref="H4:J4"/>
    <mergeCell ref="A5:N5"/>
    <mergeCell ref="Q11:T11"/>
    <mergeCell ref="C3:G3"/>
    <mergeCell ref="H3:J3"/>
    <mergeCell ref="A3:B3"/>
    <mergeCell ref="A4:B4"/>
    <mergeCell ref="A1:N2"/>
    <mergeCell ref="C4:G4"/>
    <mergeCell ref="K4:N4"/>
    <mergeCell ref="Q3:R3"/>
  </mergeCells>
  <dataValidations count="5">
    <dataValidation type="list" allowBlank="1" sqref="B8 B9 B10 B11 B12 B13 B14 B15 B16 B17 B18 B19 B20 B21 B22 B23 B24 B25 B26 B27 B28 B29 B30 B31 B32 B33 B34 B35 B36 B37 B38 B39 B40 B41 B42 B43 B44 B45 B46 B47 B48 B49 B50 B51 B52 B53 B54 B55 B56 B57 B58 B59 B60 B61 B62 B63 B64 B65 B66 B67" xr:uid="{00000000-0002-0000-0000-000000000000}">
      <formula1>"Player,Accompanying person"</formula1>
    </dataValidation>
    <dataValidation type="list" allowBlank="1" sqref="E8 E9 E10 E11 E12 E13 E14 E15 E16 E17 E18 E19 E20 E21 E22 E23 E24 E25 E26 E27 E28 E29 E30 E31 E32 E33 E34 E35 E36 E37 E38 E39 E40 E41 E42 E43 E44 E45 E46 E47 E48 E49 E50 E51 E52 E53 E54 E55 E56 E57 E58 E59 E60 E61 E62 E63 E64 E65 E66 E67" xr:uid="{00000000-0002-0000-0000-000001000000}">
      <formula1>"U8,G8,U10,G10,U12,G12,U14,G14,U16,G16,U18,G18"</formula1>
    </dataValidation>
    <dataValidation type="list" allowBlank="1" sqref="G8 G9 G10 G11 G12 G13 G14 G15 G16 G17 G18 G19 G20 G21 G22 G23 G24 G25 G26 G27 G28 G29 G30 G31 G32 G33 G34 G35 G36 G37 G38 G39 G40 G41 G42 G43 G44 G45 G46 G47 G48 G49 G50 G51 G52 G53 G54 G55 G56 G57 G58 G59 G60 G61 G62 G63 G64 G65 G66 G67" xr:uid="{00000000-0002-0000-0000-000002000000}">
      <formula1>"3*,4*,4*+"</formula1>
    </dataValidation>
    <dataValidation type="list" allowBlank="1" sqref="H8 H9 H10 H11 H12 H13 H14 H15 H16 H17 H18 H19 H20 H21 H22 H23 H24 H25 H26 H27 H28 H29 H30 H31 H32 H33 H34 H35 H36 H37 H38 H39 H40 H41 H42 H43 H44 H45 H46 H47 H48 H49 H50 H51 H52 H53 H54 H55 H56 H57 H58 H59 H60 H61 H62 H63 H64 H65 H66 H67" xr:uid="{00000000-0002-0000-0000-000003000000}">
      <formula1>"SGL,DBL,TRPL"</formula1>
    </dataValidation>
    <dataValidation type="list" allowBlank="1" sqref="J8 J9 J10 J11 J12 J13 J14 J15 J16 J17 J18 J19 J20 J21 J22 J23 J24 J25 J26 J27 J28 J29 J30 J31 J32 J33 J34 J35 J36 J37 J38 J39 J40 J41 J42 J43 J44 J45 J46 J47 J48 J49 J50 J51 J52 J53 J54 J55 J56 J57 J58 J59 J60 J61 J62 J63 J64 J65 J66 J67" xr:uid="{00000000-0002-0000-0000-000004000000}">
      <formula1>"RZE,KRK,own"</formula1>
    </dataValidation>
  </dataValidation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
  <sheetViews>
    <sheetView workbookViewId="0"/>
  </sheetViews>
  <sheetFormatPr defaultRowHeight="15" x14ac:dyDescent="0.25"/>
  <sheetData>
    <row r="1" spans="1:7" x14ac:dyDescent="0.25">
      <c r="A1" t="s">
        <v>41</v>
      </c>
      <c r="B1" t="s">
        <v>29</v>
      </c>
      <c r="C1" t="s">
        <v>30</v>
      </c>
      <c r="D1" t="s">
        <v>31</v>
      </c>
      <c r="F1" t="s">
        <v>42</v>
      </c>
      <c r="G1" t="s">
        <v>43</v>
      </c>
    </row>
    <row r="2" spans="1:7" x14ac:dyDescent="0.25">
      <c r="A2" t="s">
        <v>32</v>
      </c>
      <c r="B2">
        <v>526</v>
      </c>
      <c r="C2">
        <v>406</v>
      </c>
      <c r="D2">
        <v>406</v>
      </c>
      <c r="F2" t="s">
        <v>38</v>
      </c>
      <c r="G2">
        <v>20</v>
      </c>
    </row>
    <row r="3" spans="1:7" x14ac:dyDescent="0.25">
      <c r="A3" t="s">
        <v>33</v>
      </c>
      <c r="B3">
        <v>646</v>
      </c>
      <c r="C3">
        <v>486</v>
      </c>
      <c r="D3">
        <v>486</v>
      </c>
      <c r="F3" t="s">
        <v>39</v>
      </c>
      <c r="G3">
        <v>60</v>
      </c>
    </row>
    <row r="4" spans="1:7" x14ac:dyDescent="0.25">
      <c r="A4" t="s">
        <v>34</v>
      </c>
      <c r="B4">
        <v>686</v>
      </c>
      <c r="C4">
        <v>526</v>
      </c>
      <c r="D4">
        <v>526</v>
      </c>
      <c r="F4" t="s">
        <v>40</v>
      </c>
      <c r="G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Registration Form</vt:lpstr>
      <vt:lpstr>Setup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Aleksander Sokólski</dc:creator>
  <cp:lastModifiedBy>Aleksander Sokólski</cp:lastModifiedBy>
  <cp:lastPrinted>2026-04-09T09:31:37Z</cp:lastPrinted>
  <dcterms:created xsi:type="dcterms:W3CDTF">2026-04-09T09:31:11Z</dcterms:created>
  <dcterms:modified xsi:type="dcterms:W3CDTF">2026-04-09T09:32:03Z</dcterms:modified>
</cp:coreProperties>
</file>